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I31" i="1"/>
  <c r="F10" i="3"/>
  <c r="F12" s="1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E50"/>
  <c r="C50"/>
  <c r="F50" s="1"/>
  <c r="D50"/>
  <c r="F25" i="4"/>
  <c r="E25"/>
  <c r="I57" i="1"/>
  <c r="G46"/>
  <c r="G58" s="1"/>
  <c r="H46"/>
  <c r="H58" s="1"/>
  <c r="F58"/>
  <c r="I56"/>
  <c r="I55"/>
  <c r="I54"/>
  <c r="I53"/>
  <c r="I52"/>
  <c r="I51"/>
  <c r="I50"/>
  <c r="I49"/>
  <c r="I48"/>
  <c r="I47"/>
  <c r="I45"/>
  <c r="I58" l="1"/>
  <c r="I46"/>
</calcChain>
</file>

<file path=xl/sharedStrings.xml><?xml version="1.0" encoding="utf-8"?>
<sst xmlns="http://schemas.openxmlformats.org/spreadsheetml/2006/main" count="225" uniqueCount="153">
  <si>
    <t>Budget Authorization Form No. 01</t>
  </si>
  <si>
    <t>Municipality of Sikatuna</t>
  </si>
  <si>
    <t>Local School Board of Sikatuna, Bohol</t>
  </si>
  <si>
    <t>Local School Board Special Meeting</t>
  </si>
  <si>
    <t>Local School Board Ordinance No. 01</t>
  </si>
  <si>
    <t>AN ORDINANCE APPROPRIATING FUNDS FOR PRIORITY EDUCATION PROJECTS IN THE</t>
  </si>
  <si>
    <t>MUNICIPAL SCHOOL BOARD.</t>
  </si>
  <si>
    <t>BE it enacted by the Local School Board of Sikatuna, Bohol in Council assembeld:</t>
  </si>
  <si>
    <t>Section 1. Source of Funds.</t>
  </si>
  <si>
    <t>The following income as indicated hereof are hereby declared as sources of funds the</t>
  </si>
  <si>
    <t>additional one (1) percent (%) Tax on Real Property which are realistic and actually collected and</t>
  </si>
  <si>
    <t>be remitted to the Local Treasury, necessary to finance the implementation of additional priority</t>
  </si>
  <si>
    <t>education projects of the Municipality of Sikatuna, Bohol from January one to December thirty-one,</t>
  </si>
  <si>
    <t>Estimated Income for Budget Year</t>
  </si>
  <si>
    <t>Additional One (1) Percent (%) Tax on Real Property</t>
  </si>
  <si>
    <t>P</t>
  </si>
  <si>
    <t>Add: Previous Years Unexpected Balances (Unappropriated)</t>
  </si>
  <si>
    <t>Gross Income:</t>
  </si>
  <si>
    <t>Less: Continuing Appropriation</t>
  </si>
  <si>
    <t>Net Amount Available for Appropriation</t>
  </si>
  <si>
    <t>Section 2. Appropriation of Funds.</t>
  </si>
  <si>
    <t>The following sums or so much thereof as may be necessary, are hereby appropriated out</t>
  </si>
  <si>
    <t>of the additional one (1) percent (%) Tax on Real Property and any unexpected balances thereof</t>
  </si>
  <si>
    <t>in the Local Treasury of the municipality not otherwise appropriated for the implementation of</t>
  </si>
  <si>
    <t xml:space="preserve">priority education projects in the municipality from January one to December thirty-one, two </t>
  </si>
  <si>
    <t>thousand and eleven, except where otherwise specifically provided herein:</t>
  </si>
  <si>
    <t>Expenditure Program for Budget Year</t>
  </si>
  <si>
    <t>Rank</t>
  </si>
  <si>
    <t>Program/Project/ActivitY</t>
  </si>
  <si>
    <t>Personal Services</t>
  </si>
  <si>
    <t>MOOE</t>
  </si>
  <si>
    <t>Capital Oulay</t>
  </si>
  <si>
    <t>Total</t>
  </si>
  <si>
    <t>Aid to Sports</t>
  </si>
  <si>
    <t>Accountable Forms</t>
  </si>
  <si>
    <t>Travel Expenses</t>
  </si>
  <si>
    <t>Cell Card Allowance</t>
  </si>
  <si>
    <t>ALS</t>
  </si>
  <si>
    <t>STEP Competition</t>
  </si>
  <si>
    <t>School Supplies</t>
  </si>
  <si>
    <t>Begun and held in the Office of the School Principal, Sikatuna High School</t>
  </si>
  <si>
    <t>Sikatuna, Bohol on March 20, 2012.</t>
  </si>
  <si>
    <t>Series of 2012</t>
  </si>
  <si>
    <t>two thousand and twelve, except otherwise specifically provided herein:</t>
  </si>
  <si>
    <t>Purchase of Computer set with printer,</t>
  </si>
  <si>
    <t xml:space="preserve">  Sound system, IT repair and maintenance</t>
  </si>
  <si>
    <t>II</t>
  </si>
  <si>
    <t>I</t>
  </si>
  <si>
    <t>III</t>
  </si>
  <si>
    <t>Aid to Scouting</t>
  </si>
  <si>
    <t>IV</t>
  </si>
  <si>
    <t>V</t>
  </si>
  <si>
    <t>VI</t>
  </si>
  <si>
    <t>VII</t>
  </si>
  <si>
    <t>VIII</t>
  </si>
  <si>
    <t>IX</t>
  </si>
  <si>
    <t>X</t>
  </si>
  <si>
    <t>Training and Seminar</t>
  </si>
  <si>
    <t>XI</t>
  </si>
  <si>
    <t xml:space="preserve">Salaries/wages of school librarian and </t>
  </si>
  <si>
    <t xml:space="preserve">   encoder/clerk</t>
  </si>
  <si>
    <t>Expected Results</t>
  </si>
  <si>
    <t>Schedule of Delivery</t>
  </si>
  <si>
    <t>Sports activities funded</t>
  </si>
  <si>
    <t>Scouting activities funded</t>
  </si>
  <si>
    <t>Realty taxes collected and receipted</t>
  </si>
  <si>
    <t>Seminars/trainings/conferences attended</t>
  </si>
  <si>
    <t>Important communication dissiminated</t>
  </si>
  <si>
    <t>Students'skills/talents/abilities enhanced</t>
  </si>
  <si>
    <t>Skills/talents/abilities developed</t>
  </si>
  <si>
    <t>Office needs met</t>
  </si>
  <si>
    <r>
      <rPr>
        <b/>
        <sz val="11"/>
        <color theme="1"/>
        <rFont val="Calibri"/>
        <family val="2"/>
        <scheme val="minor"/>
      </rPr>
      <t>Section 3. Effectivity</t>
    </r>
    <r>
      <rPr>
        <sz val="11"/>
        <color theme="1"/>
        <rFont val="Calibri"/>
        <family val="2"/>
        <scheme val="minor"/>
      </rPr>
      <t>. This oridnance shall take effect immediately upon its approval.</t>
    </r>
  </si>
  <si>
    <t>I HEREBY CERTIFY to the correctness of the above-quoted Local School Board Ordinance.</t>
  </si>
  <si>
    <t>Secretary to the LSB</t>
  </si>
  <si>
    <t>Attested:</t>
  </si>
  <si>
    <t>Vice Chairman, LSB</t>
  </si>
  <si>
    <t>Approved:</t>
  </si>
  <si>
    <t>JOSE M. ELLORIMO, JR.</t>
  </si>
  <si>
    <t>Local Chief Executive</t>
  </si>
  <si>
    <t>Chairman, LSB</t>
  </si>
  <si>
    <t>Jan.-Dec.,2012</t>
  </si>
  <si>
    <t>Computer set and sound system purchased</t>
  </si>
  <si>
    <t xml:space="preserve">    and IT Equipments maintained</t>
  </si>
  <si>
    <t>ZENONA L. CALIMPUSAN</t>
  </si>
  <si>
    <t>ALICE C. RAGANAS, Ed. D.</t>
  </si>
  <si>
    <t xml:space="preserve"> Coordinating Principal</t>
  </si>
  <si>
    <t>Date Promulgated: March 20, 2012</t>
  </si>
  <si>
    <t>SEF Budget Preparation Form No. 1</t>
  </si>
  <si>
    <t>Municipal School Board of Sikatuna, Bohol</t>
  </si>
  <si>
    <t>Annual Budget CY 2012</t>
  </si>
  <si>
    <t>Sikatuna, Bohol</t>
  </si>
  <si>
    <t>Net:</t>
  </si>
  <si>
    <t>Proposed Expenditures for Budget Year</t>
  </si>
  <si>
    <t>Program/Activity/Project</t>
  </si>
  <si>
    <t>Capital Outlay</t>
  </si>
  <si>
    <t xml:space="preserve">Purchase of Computer set with printer, </t>
  </si>
  <si>
    <t>Sound system, IT repair and maintenance</t>
  </si>
  <si>
    <r>
      <t xml:space="preserve">      </t>
    </r>
    <r>
      <rPr>
        <sz val="11"/>
        <color theme="1"/>
        <rFont val="Calibri"/>
        <family val="2"/>
      </rPr>
      <t>• Cambuac Norte PS Computer w/ Printer</t>
    </r>
  </si>
  <si>
    <r>
      <t xml:space="preserve">      </t>
    </r>
    <r>
      <rPr>
        <sz val="11"/>
        <color theme="1"/>
        <rFont val="Calibri"/>
        <family val="2"/>
      </rPr>
      <t>• Sikatuna CES repair and maintenance</t>
    </r>
  </si>
  <si>
    <r>
      <t xml:space="preserve">      </t>
    </r>
    <r>
      <rPr>
        <sz val="11"/>
        <color theme="1"/>
        <rFont val="Calibri"/>
        <family val="2"/>
      </rPr>
      <t>• Badiang ES repair and maintenance</t>
    </r>
  </si>
  <si>
    <r>
      <t xml:space="preserve">      </t>
    </r>
    <r>
      <rPr>
        <sz val="11"/>
        <color theme="1"/>
        <rFont val="Calibri"/>
        <family val="2"/>
      </rPr>
      <t>• Abucay ES repair and maintenance</t>
    </r>
  </si>
  <si>
    <r>
      <t xml:space="preserve">      </t>
    </r>
    <r>
      <rPr>
        <sz val="11"/>
        <color theme="1"/>
        <rFont val="Calibri"/>
        <family val="2"/>
      </rPr>
      <t>• Cambuac Sur repair and maintenance</t>
    </r>
  </si>
  <si>
    <r>
      <t xml:space="preserve">      </t>
    </r>
    <r>
      <rPr>
        <sz val="11"/>
        <color theme="1"/>
        <rFont val="Calibri"/>
        <family val="2"/>
      </rPr>
      <t>• Sikatuan HS repair and maintenance</t>
    </r>
  </si>
  <si>
    <r>
      <t xml:space="preserve">      </t>
    </r>
    <r>
      <rPr>
        <sz val="11"/>
        <color theme="1"/>
        <rFont val="Calibri"/>
        <family val="2"/>
      </rPr>
      <t>• Sound System for the district</t>
    </r>
  </si>
  <si>
    <r>
      <t xml:space="preserve">      </t>
    </r>
    <r>
      <rPr>
        <sz val="11"/>
        <color theme="1"/>
        <rFont val="Calibri"/>
        <family val="2"/>
      </rPr>
      <t>• External Drive</t>
    </r>
  </si>
  <si>
    <r>
      <t xml:space="preserve">      </t>
    </r>
    <r>
      <rPr>
        <sz val="11"/>
        <color theme="1"/>
        <rFont val="Calibri"/>
        <family val="2"/>
      </rPr>
      <t>• Congressional Meet                                135,000.00</t>
    </r>
  </si>
  <si>
    <r>
      <t xml:space="preserve">      </t>
    </r>
    <r>
      <rPr>
        <sz val="11"/>
        <color theme="1"/>
        <rFont val="Calibri"/>
        <family val="2"/>
      </rPr>
      <t>• CVIRAA                                                              5,000.00</t>
    </r>
  </si>
  <si>
    <r>
      <t xml:space="preserve">      </t>
    </r>
    <r>
      <rPr>
        <sz val="11"/>
        <color theme="1"/>
        <rFont val="Calibri"/>
        <family val="2"/>
      </rPr>
      <t>• Incentives for CVIRAA winners               5,000.00</t>
    </r>
  </si>
  <si>
    <r>
      <t xml:space="preserve">      </t>
    </r>
    <r>
      <rPr>
        <sz val="11"/>
        <color theme="1"/>
        <rFont val="Calibri"/>
        <family val="2"/>
      </rPr>
      <t>• Municipal Level                                             6,000.00</t>
    </r>
  </si>
  <si>
    <r>
      <t xml:space="preserve">      </t>
    </r>
    <r>
      <rPr>
        <sz val="11"/>
        <color theme="1"/>
        <rFont val="Calibri"/>
        <family val="2"/>
      </rPr>
      <t>• BSP                                                                    20,000.00</t>
    </r>
  </si>
  <si>
    <r>
      <t xml:space="preserve">      </t>
    </r>
    <r>
      <rPr>
        <sz val="11"/>
        <color theme="1"/>
        <rFont val="Calibri"/>
        <family val="2"/>
      </rPr>
      <t>• GSP                                                                   20,000.00</t>
    </r>
  </si>
  <si>
    <t>LBP Form No. 1</t>
  </si>
  <si>
    <t>Certified Statement of Income</t>
  </si>
  <si>
    <t>Special Education Fund</t>
  </si>
  <si>
    <t>Annual Budget</t>
  </si>
  <si>
    <t>Particulars</t>
  </si>
  <si>
    <t>Account Code (NGAS)</t>
  </si>
  <si>
    <t>Income Classification</t>
  </si>
  <si>
    <t>Past Year</t>
  </si>
  <si>
    <t>Current Year</t>
  </si>
  <si>
    <t>Budget Year</t>
  </si>
  <si>
    <t>Special Levy on Real Property</t>
  </si>
  <si>
    <t>Regular</t>
  </si>
  <si>
    <t>Unappropriated Balance</t>
  </si>
  <si>
    <t>Grand Total</t>
  </si>
  <si>
    <t>Local Finance Committee:</t>
  </si>
  <si>
    <t>BEATRIZ M. PALGAN</t>
  </si>
  <si>
    <t>ROMUALDA I. FUDALAN</t>
  </si>
  <si>
    <t>Municipal Budget Officer</t>
  </si>
  <si>
    <t>Municipal Treasurer</t>
  </si>
  <si>
    <t>DEXTER S. CHAN, CPA</t>
  </si>
  <si>
    <t>LEONCIO P. CASIA</t>
  </si>
  <si>
    <t>Municipal Accountant</t>
  </si>
  <si>
    <t>ME/MPDC Designate</t>
  </si>
  <si>
    <r>
      <t xml:space="preserve">      </t>
    </r>
    <r>
      <rPr>
        <sz val="11"/>
        <color theme="1"/>
        <rFont val="Calibri"/>
        <family val="2"/>
      </rPr>
      <t>• 1 PSDS/Coordinating Principal</t>
    </r>
  </si>
  <si>
    <r>
      <t xml:space="preserve">      </t>
    </r>
    <r>
      <rPr>
        <sz val="11"/>
        <color theme="1"/>
        <rFont val="Calibri"/>
        <family val="2"/>
      </rPr>
      <t>• 1 Central Principal</t>
    </r>
  </si>
  <si>
    <r>
      <t xml:space="preserve">      </t>
    </r>
    <r>
      <rPr>
        <sz val="11"/>
        <color theme="1"/>
        <rFont val="Calibri"/>
        <family val="2"/>
      </rPr>
      <t>• 5 School Heads</t>
    </r>
  </si>
  <si>
    <r>
      <t xml:space="preserve">      </t>
    </r>
    <r>
      <rPr>
        <sz val="11"/>
        <color theme="1"/>
        <rFont val="Calibri"/>
        <family val="2"/>
      </rPr>
      <t>• HS                                                                        3,000.00</t>
    </r>
  </si>
  <si>
    <r>
      <t xml:space="preserve">      </t>
    </r>
    <r>
      <rPr>
        <sz val="11"/>
        <color theme="1"/>
        <rFont val="Calibri"/>
        <family val="2"/>
      </rPr>
      <t>• ES                                                                         3,000.00</t>
    </r>
  </si>
  <si>
    <r>
      <t xml:space="preserve">      </t>
    </r>
    <r>
      <rPr>
        <sz val="11"/>
        <color theme="1"/>
        <rFont val="Calibri"/>
        <family val="2"/>
      </rPr>
      <t>• ALS                                                                      2,000.00</t>
    </r>
  </si>
  <si>
    <t>Salaries/wages of school librarian and encoder/clerk</t>
  </si>
  <si>
    <t>TOTAL</t>
  </si>
  <si>
    <t>Additional One (1) Percent Tax on Real Property……………………………………………………………                  P</t>
  </si>
  <si>
    <t>Add: Previous Years Unexpected Balance (Unappropriated)…………………………………………</t>
  </si>
  <si>
    <t>Total ………………………………………………………………………………………………………………………………..                   P</t>
  </si>
  <si>
    <t xml:space="preserve">                  P</t>
  </si>
  <si>
    <t>Prepared by:</t>
  </si>
  <si>
    <t>Approved by:</t>
  </si>
  <si>
    <t>Coordinating Principal</t>
  </si>
  <si>
    <t xml:space="preserve">                                      We hereby certify to the reasonable probability of collection of the estimated income</t>
  </si>
  <si>
    <t>for the Budget Year based on the present economic conditions and existing tax ordinances.</t>
  </si>
  <si>
    <t>Teacher III</t>
  </si>
  <si>
    <t>Salaries/wages paid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</si>
</sst>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43" fontId="0" fillId="0" borderId="0" xfId="1" applyFont="1"/>
    <xf numFmtId="0" fontId="2" fillId="0" borderId="0" xfId="0" applyFont="1" applyAlignment="1">
      <alignment horizontal="right"/>
    </xf>
    <xf numFmtId="43" fontId="2" fillId="0" borderId="0" xfId="1" applyFont="1"/>
    <xf numFmtId="0" fontId="0" fillId="0" borderId="2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43" fontId="0" fillId="0" borderId="11" xfId="1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43" fontId="0" fillId="0" borderId="4" xfId="1" applyFont="1" applyBorder="1"/>
    <xf numFmtId="43" fontId="0" fillId="0" borderId="10" xfId="1" applyFont="1" applyBorder="1"/>
    <xf numFmtId="0" fontId="0" fillId="0" borderId="0" xfId="0" applyFill="1" applyBorder="1"/>
    <xf numFmtId="0" fontId="0" fillId="0" borderId="12" xfId="0" applyBorder="1" applyAlignment="1">
      <alignment horizontal="center"/>
    </xf>
    <xf numFmtId="43" fontId="2" fillId="0" borderId="12" xfId="1" applyFont="1" applyBorder="1"/>
    <xf numFmtId="43" fontId="2" fillId="0" borderId="3" xfId="1" applyFont="1" applyBorder="1"/>
    <xf numFmtId="0" fontId="0" fillId="0" borderId="10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43" fontId="0" fillId="0" borderId="9" xfId="1" applyFont="1" applyBorder="1"/>
    <xf numFmtId="0" fontId="2" fillId="0" borderId="9" xfId="0" applyFont="1" applyBorder="1" applyAlignment="1">
      <alignment horizontal="center"/>
    </xf>
    <xf numFmtId="43" fontId="2" fillId="0" borderId="9" xfId="1" applyFont="1" applyBorder="1"/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43" fontId="0" fillId="0" borderId="15" xfId="1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43" fontId="0" fillId="0" borderId="17" xfId="1" applyFont="1" applyBorder="1"/>
    <xf numFmtId="0" fontId="0" fillId="0" borderId="17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M28" sqref="M27:M28"/>
    </sheetView>
  </sheetViews>
  <sheetFormatPr defaultRowHeight="15"/>
  <cols>
    <col min="1" max="1" width="5.28515625" customWidth="1"/>
    <col min="5" max="5" width="10.5703125" customWidth="1"/>
    <col min="6" max="6" width="11" customWidth="1"/>
    <col min="7" max="7" width="11.5703125" customWidth="1"/>
    <col min="8" max="8" width="10.5703125" bestFit="1" customWidth="1"/>
    <col min="9" max="9" width="11.42578125" customWidth="1"/>
  </cols>
  <sheetData>
    <row r="1" spans="1:9">
      <c r="A1" s="1" t="s">
        <v>0</v>
      </c>
    </row>
    <row r="2" spans="1:9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7" spans="1:9">
      <c r="A7" s="48" t="s">
        <v>40</v>
      </c>
      <c r="B7" s="48"/>
      <c r="C7" s="48"/>
      <c r="D7" s="48"/>
      <c r="E7" s="48"/>
      <c r="F7" s="48"/>
      <c r="G7" s="48"/>
      <c r="H7" s="48"/>
      <c r="I7" s="48"/>
    </row>
    <row r="8" spans="1:9">
      <c r="A8" s="48" t="s">
        <v>41</v>
      </c>
      <c r="B8" s="48"/>
      <c r="C8" s="48"/>
      <c r="D8" s="48"/>
      <c r="E8" s="48"/>
      <c r="F8" s="48"/>
      <c r="G8" s="48"/>
      <c r="H8" s="48"/>
      <c r="I8" s="48"/>
    </row>
    <row r="9" spans="1:9">
      <c r="A9" s="19"/>
      <c r="B9" s="19"/>
      <c r="C9" s="19"/>
      <c r="D9" s="19"/>
      <c r="E9" s="19"/>
      <c r="F9" s="19"/>
      <c r="G9" s="19"/>
      <c r="H9" s="19"/>
      <c r="I9" s="19"/>
    </row>
    <row r="10" spans="1:9">
      <c r="A10" s="48" t="s">
        <v>4</v>
      </c>
      <c r="B10" s="48"/>
      <c r="C10" s="48"/>
      <c r="D10" s="48"/>
      <c r="E10" s="48"/>
      <c r="F10" s="48"/>
      <c r="G10" s="48"/>
      <c r="H10" s="48"/>
      <c r="I10" s="48"/>
    </row>
    <row r="11" spans="1:9">
      <c r="A11" s="48" t="s">
        <v>42</v>
      </c>
      <c r="B11" s="48"/>
      <c r="C11" s="48"/>
      <c r="D11" s="48"/>
      <c r="E11" s="48"/>
      <c r="F11" s="48"/>
      <c r="G11" s="48"/>
      <c r="H11" s="48"/>
      <c r="I11" s="48"/>
    </row>
    <row r="13" spans="1:9">
      <c r="A13" s="48" t="s">
        <v>5</v>
      </c>
      <c r="B13" s="48"/>
      <c r="C13" s="48"/>
      <c r="D13" s="48"/>
      <c r="E13" s="48"/>
      <c r="F13" s="48"/>
      <c r="G13" s="48"/>
      <c r="H13" s="48"/>
      <c r="I13" s="48"/>
    </row>
    <row r="14" spans="1:9">
      <c r="A14" s="48" t="s">
        <v>6</v>
      </c>
      <c r="B14" s="48"/>
      <c r="C14" s="48"/>
      <c r="D14" s="48"/>
      <c r="E14" s="48"/>
      <c r="F14" s="48"/>
      <c r="G14" s="48"/>
      <c r="H14" s="48"/>
      <c r="I14" s="48"/>
    </row>
    <row r="16" spans="1:9">
      <c r="A16" t="s">
        <v>7</v>
      </c>
    </row>
    <row r="18" spans="1:9">
      <c r="A18" s="2" t="s">
        <v>8</v>
      </c>
    </row>
    <row r="19" spans="1:9">
      <c r="B19" t="s">
        <v>9</v>
      </c>
    </row>
    <row r="20" spans="1:9">
      <c r="A20" t="s">
        <v>10</v>
      </c>
    </row>
    <row r="21" spans="1:9">
      <c r="A21" t="s">
        <v>11</v>
      </c>
    </row>
    <row r="22" spans="1:9">
      <c r="A22" t="s">
        <v>12</v>
      </c>
    </row>
    <row r="23" spans="1:9">
      <c r="A23" t="s">
        <v>43</v>
      </c>
    </row>
    <row r="25" spans="1:9">
      <c r="A25" s="3" t="s">
        <v>13</v>
      </c>
      <c r="B25" s="4"/>
      <c r="C25" s="4"/>
      <c r="D25" s="5"/>
      <c r="E25" s="2"/>
    </row>
    <row r="27" spans="1:9">
      <c r="A27" t="s">
        <v>14</v>
      </c>
      <c r="H27" s="6" t="s">
        <v>15</v>
      </c>
      <c r="I27" s="7">
        <v>325000</v>
      </c>
    </row>
    <row r="28" spans="1:9">
      <c r="A28" t="s">
        <v>16</v>
      </c>
      <c r="I28" s="7">
        <v>40000</v>
      </c>
    </row>
    <row r="29" spans="1:9">
      <c r="A29" t="s">
        <v>17</v>
      </c>
      <c r="I29" s="7"/>
    </row>
    <row r="30" spans="1:9">
      <c r="A30" t="s">
        <v>18</v>
      </c>
      <c r="I30" s="7">
        <v>0</v>
      </c>
    </row>
    <row r="31" spans="1:9">
      <c r="A31" s="2" t="s">
        <v>19</v>
      </c>
      <c r="B31" s="2"/>
      <c r="C31" s="2"/>
      <c r="D31" s="2"/>
      <c r="E31" s="2"/>
      <c r="F31" s="2"/>
      <c r="G31" s="2"/>
      <c r="H31" s="8" t="s">
        <v>15</v>
      </c>
      <c r="I31" s="9">
        <f>SUM(I27:I30)</f>
        <v>365000</v>
      </c>
    </row>
    <row r="34" spans="1:9">
      <c r="A34" s="2" t="s">
        <v>20</v>
      </c>
    </row>
    <row r="35" spans="1:9">
      <c r="B35" t="s">
        <v>21</v>
      </c>
    </row>
    <row r="36" spans="1:9">
      <c r="A36" t="s">
        <v>22</v>
      </c>
    </row>
    <row r="37" spans="1:9">
      <c r="A37" t="s">
        <v>23</v>
      </c>
    </row>
    <row r="38" spans="1:9">
      <c r="A38" t="s">
        <v>24</v>
      </c>
    </row>
    <row r="39" spans="1:9">
      <c r="A39" t="s">
        <v>25</v>
      </c>
    </row>
    <row r="41" spans="1:9">
      <c r="A41" s="3" t="s">
        <v>26</v>
      </c>
      <c r="B41" s="10"/>
      <c r="C41" s="10"/>
      <c r="D41" s="10"/>
      <c r="E41" s="11"/>
    </row>
    <row r="43" spans="1:9">
      <c r="A43" s="49" t="s">
        <v>27</v>
      </c>
      <c r="B43" s="51" t="s">
        <v>28</v>
      </c>
      <c r="C43" s="51"/>
      <c r="D43" s="51"/>
      <c r="E43" s="52"/>
      <c r="F43" s="52" t="s">
        <v>29</v>
      </c>
      <c r="G43" s="52" t="s">
        <v>30</v>
      </c>
      <c r="H43" s="52" t="s">
        <v>31</v>
      </c>
      <c r="I43" s="52" t="s">
        <v>32</v>
      </c>
    </row>
    <row r="44" spans="1:9">
      <c r="A44" s="50"/>
      <c r="B44" s="53"/>
      <c r="C44" s="53"/>
      <c r="D44" s="53"/>
      <c r="E44" s="54"/>
      <c r="F44" s="54"/>
      <c r="G44" s="54"/>
      <c r="H44" s="54"/>
      <c r="I44" s="54"/>
    </row>
    <row r="45" spans="1:9">
      <c r="A45" s="12" t="s">
        <v>47</v>
      </c>
      <c r="B45" s="13" t="s">
        <v>44</v>
      </c>
      <c r="C45" s="13"/>
      <c r="D45" s="13"/>
      <c r="E45" s="14"/>
      <c r="F45" s="15">
        <v>0</v>
      </c>
      <c r="G45" s="15"/>
      <c r="H45" s="15"/>
      <c r="I45" s="20">
        <f t="shared" ref="I45:I56" si="0">SUM(G45:H45)</f>
        <v>0</v>
      </c>
    </row>
    <row r="46" spans="1:9">
      <c r="A46" s="12"/>
      <c r="B46" s="13" t="s">
        <v>45</v>
      </c>
      <c r="C46" s="13"/>
      <c r="D46" s="13"/>
      <c r="E46" s="14"/>
      <c r="F46" s="15"/>
      <c r="G46" s="15">
        <f>4000+2000+5000+2000+5000</f>
        <v>18000</v>
      </c>
      <c r="H46" s="15">
        <f>28000+9000+30000</f>
        <v>67000</v>
      </c>
      <c r="I46" s="21">
        <f t="shared" si="0"/>
        <v>85000</v>
      </c>
    </row>
    <row r="47" spans="1:9">
      <c r="A47" s="12" t="s">
        <v>46</v>
      </c>
      <c r="B47" s="13" t="s">
        <v>33</v>
      </c>
      <c r="C47" s="13"/>
      <c r="D47" s="13"/>
      <c r="E47" s="14"/>
      <c r="F47" s="15"/>
      <c r="G47" s="15">
        <v>145000</v>
      </c>
      <c r="H47" s="15"/>
      <c r="I47" s="21">
        <f t="shared" si="0"/>
        <v>145000</v>
      </c>
    </row>
    <row r="48" spans="1:9">
      <c r="A48" s="12" t="s">
        <v>48</v>
      </c>
      <c r="B48" s="22" t="s">
        <v>49</v>
      </c>
      <c r="C48" s="13"/>
      <c r="D48" s="13"/>
      <c r="E48" s="14"/>
      <c r="F48" s="15"/>
      <c r="G48" s="15">
        <v>46000</v>
      </c>
      <c r="H48" s="15"/>
      <c r="I48" s="21">
        <f t="shared" si="0"/>
        <v>46000</v>
      </c>
    </row>
    <row r="49" spans="1:9">
      <c r="A49" s="12" t="s">
        <v>50</v>
      </c>
      <c r="B49" s="13" t="s">
        <v>34</v>
      </c>
      <c r="C49" s="13"/>
      <c r="D49" s="13"/>
      <c r="E49" s="14"/>
      <c r="F49" s="15"/>
      <c r="G49" s="15">
        <v>5000</v>
      </c>
      <c r="H49" s="15"/>
      <c r="I49" s="21">
        <f t="shared" si="0"/>
        <v>5000</v>
      </c>
    </row>
    <row r="50" spans="1:9">
      <c r="A50" s="12" t="s">
        <v>51</v>
      </c>
      <c r="B50" s="13" t="s">
        <v>35</v>
      </c>
      <c r="C50" s="13"/>
      <c r="D50" s="13"/>
      <c r="E50" s="14"/>
      <c r="F50" s="15"/>
      <c r="G50" s="15">
        <v>3000</v>
      </c>
      <c r="H50" s="15"/>
      <c r="I50" s="21">
        <f t="shared" si="0"/>
        <v>3000</v>
      </c>
    </row>
    <row r="51" spans="1:9">
      <c r="A51" s="12" t="s">
        <v>52</v>
      </c>
      <c r="B51" s="22" t="s">
        <v>36</v>
      </c>
      <c r="C51" s="13"/>
      <c r="D51" s="13"/>
      <c r="E51" s="14"/>
      <c r="F51" s="15"/>
      <c r="G51" s="15">
        <v>7000</v>
      </c>
      <c r="H51" s="15"/>
      <c r="I51" s="21">
        <f t="shared" si="0"/>
        <v>7000</v>
      </c>
    </row>
    <row r="52" spans="1:9">
      <c r="A52" s="12" t="s">
        <v>53</v>
      </c>
      <c r="B52" s="22" t="s">
        <v>38</v>
      </c>
      <c r="C52" s="13"/>
      <c r="D52" s="13"/>
      <c r="E52" s="14"/>
      <c r="F52" s="15"/>
      <c r="G52" s="15">
        <v>8000</v>
      </c>
      <c r="H52" s="15"/>
      <c r="I52" s="21">
        <f t="shared" si="0"/>
        <v>8000</v>
      </c>
    </row>
    <row r="53" spans="1:9">
      <c r="A53" s="12" t="s">
        <v>54</v>
      </c>
      <c r="B53" s="22" t="s">
        <v>37</v>
      </c>
      <c r="C53" s="13"/>
      <c r="D53" s="13"/>
      <c r="E53" s="14"/>
      <c r="F53" s="15"/>
      <c r="G53" s="15">
        <v>16000</v>
      </c>
      <c r="H53" s="15"/>
      <c r="I53" s="21">
        <f t="shared" si="0"/>
        <v>16000</v>
      </c>
    </row>
    <row r="54" spans="1:9">
      <c r="A54" s="12" t="s">
        <v>55</v>
      </c>
      <c r="B54" s="22" t="s">
        <v>39</v>
      </c>
      <c r="C54" s="13"/>
      <c r="D54" s="13"/>
      <c r="E54" s="14"/>
      <c r="F54" s="15"/>
      <c r="G54" s="15">
        <v>10000</v>
      </c>
      <c r="H54" s="15"/>
      <c r="I54" s="21">
        <f t="shared" si="0"/>
        <v>10000</v>
      </c>
    </row>
    <row r="55" spans="1:9">
      <c r="A55" s="12" t="s">
        <v>56</v>
      </c>
      <c r="B55" s="22" t="s">
        <v>57</v>
      </c>
      <c r="C55" s="13"/>
      <c r="D55" s="13"/>
      <c r="E55" s="14"/>
      <c r="F55" s="15"/>
      <c r="G55" s="15">
        <v>10000</v>
      </c>
      <c r="H55" s="15"/>
      <c r="I55" s="21">
        <f t="shared" si="0"/>
        <v>10000</v>
      </c>
    </row>
    <row r="56" spans="1:9">
      <c r="A56" s="12" t="s">
        <v>58</v>
      </c>
      <c r="B56" s="22" t="s">
        <v>59</v>
      </c>
      <c r="C56" s="13"/>
      <c r="D56" s="13"/>
      <c r="E56" s="14"/>
      <c r="F56" s="15"/>
      <c r="G56" s="15"/>
      <c r="H56" s="15"/>
      <c r="I56" s="21">
        <f t="shared" si="0"/>
        <v>0</v>
      </c>
    </row>
    <row r="57" spans="1:9">
      <c r="A57" s="12"/>
      <c r="B57" s="22" t="s">
        <v>60</v>
      </c>
      <c r="C57" s="13"/>
      <c r="D57" s="13"/>
      <c r="E57" s="14"/>
      <c r="F57" s="15">
        <v>30000</v>
      </c>
      <c r="G57" s="15"/>
      <c r="H57" s="15"/>
      <c r="I57" s="21">
        <f>SUM(F57:H57)</f>
        <v>30000</v>
      </c>
    </row>
    <row r="58" spans="1:9">
      <c r="A58" s="23"/>
      <c r="B58" s="45" t="s">
        <v>32</v>
      </c>
      <c r="C58" s="46"/>
      <c r="D58" s="46"/>
      <c r="E58" s="47"/>
      <c r="F58" s="24">
        <f>SUM(F45:F57)</f>
        <v>30000</v>
      </c>
      <c r="G58" s="25">
        <f>SUM(G45:G57)</f>
        <v>268000</v>
      </c>
      <c r="H58" s="25">
        <f>SUM(H45:H57)</f>
        <v>67000</v>
      </c>
      <c r="I58" s="25">
        <f>SUM(F58:H58)</f>
        <v>365000</v>
      </c>
    </row>
  </sheetData>
  <mergeCells count="16">
    <mergeCell ref="A2:I2"/>
    <mergeCell ref="A3:I3"/>
    <mergeCell ref="A5:I5"/>
    <mergeCell ref="A7:I7"/>
    <mergeCell ref="A10:I10"/>
    <mergeCell ref="B58:E58"/>
    <mergeCell ref="A8:I8"/>
    <mergeCell ref="A13:I13"/>
    <mergeCell ref="A14:I14"/>
    <mergeCell ref="A43:A44"/>
    <mergeCell ref="B43:E44"/>
    <mergeCell ref="F43:F44"/>
    <mergeCell ref="G43:G44"/>
    <mergeCell ref="H43:H44"/>
    <mergeCell ref="I43:I44"/>
    <mergeCell ref="A11:I11"/>
  </mergeCells>
  <pageMargins left="0.7" right="0.7" top="0.25" bottom="0.25" header="0.3" footer="0.3"/>
  <pageSetup paperSize="5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opLeftCell="A31" workbookViewId="0">
      <selection activeCell="F17" sqref="F17"/>
    </sheetView>
  </sheetViews>
  <sheetFormatPr defaultRowHeight="15"/>
  <cols>
    <col min="1" max="1" width="5" customWidth="1"/>
    <col min="5" max="5" width="10.85546875" customWidth="1"/>
    <col min="6" max="6" width="38.85546875" customWidth="1"/>
    <col min="7" max="7" width="16.42578125" customWidth="1"/>
  </cols>
  <sheetData>
    <row r="1" spans="1:7">
      <c r="A1" s="3" t="s">
        <v>61</v>
      </c>
      <c r="B1" s="4"/>
      <c r="C1" s="5"/>
    </row>
    <row r="3" spans="1:7">
      <c r="A3" s="56" t="s">
        <v>27</v>
      </c>
      <c r="B3" s="60" t="s">
        <v>28</v>
      </c>
      <c r="C3" s="60"/>
      <c r="D3" s="60"/>
      <c r="E3" s="61"/>
      <c r="F3" s="56" t="s">
        <v>61</v>
      </c>
      <c r="G3" s="56" t="s">
        <v>62</v>
      </c>
    </row>
    <row r="4" spans="1:7">
      <c r="A4" s="57"/>
      <c r="B4" s="62"/>
      <c r="C4" s="62"/>
      <c r="D4" s="62"/>
      <c r="E4" s="63"/>
      <c r="F4" s="57"/>
      <c r="G4" s="57"/>
    </row>
    <row r="5" spans="1:7">
      <c r="A5" s="12" t="s">
        <v>47</v>
      </c>
      <c r="B5" s="13" t="s">
        <v>44</v>
      </c>
      <c r="C5" s="13"/>
      <c r="D5" s="13"/>
      <c r="E5" s="14"/>
      <c r="F5" s="26" t="s">
        <v>81</v>
      </c>
      <c r="G5" s="26" t="s">
        <v>80</v>
      </c>
    </row>
    <row r="6" spans="1:7">
      <c r="A6" s="12"/>
      <c r="B6" s="13" t="s">
        <v>45</v>
      </c>
      <c r="C6" s="13"/>
      <c r="D6" s="13"/>
      <c r="E6" s="14"/>
      <c r="F6" s="26" t="s">
        <v>82</v>
      </c>
      <c r="G6" s="26"/>
    </row>
    <row r="7" spans="1:7">
      <c r="A7" s="12" t="s">
        <v>46</v>
      </c>
      <c r="B7" s="13" t="s">
        <v>33</v>
      </c>
      <c r="C7" s="13"/>
      <c r="D7" s="13"/>
      <c r="E7" s="14"/>
      <c r="F7" s="26" t="s">
        <v>63</v>
      </c>
      <c r="G7" s="26" t="s">
        <v>80</v>
      </c>
    </row>
    <row r="8" spans="1:7">
      <c r="A8" s="12" t="s">
        <v>48</v>
      </c>
      <c r="B8" s="22" t="s">
        <v>49</v>
      </c>
      <c r="C8" s="13"/>
      <c r="D8" s="13"/>
      <c r="E8" s="14"/>
      <c r="F8" s="26" t="s">
        <v>64</v>
      </c>
      <c r="G8" s="26" t="s">
        <v>80</v>
      </c>
    </row>
    <row r="9" spans="1:7">
      <c r="A9" s="12" t="s">
        <v>50</v>
      </c>
      <c r="B9" s="13" t="s">
        <v>34</v>
      </c>
      <c r="C9" s="13"/>
      <c r="D9" s="13"/>
      <c r="E9" s="14"/>
      <c r="F9" s="26" t="s">
        <v>65</v>
      </c>
      <c r="G9" s="26" t="s">
        <v>80</v>
      </c>
    </row>
    <row r="10" spans="1:7">
      <c r="A10" s="12" t="s">
        <v>51</v>
      </c>
      <c r="B10" s="13" t="s">
        <v>35</v>
      </c>
      <c r="C10" s="13"/>
      <c r="D10" s="13"/>
      <c r="E10" s="14"/>
      <c r="F10" s="26" t="s">
        <v>66</v>
      </c>
      <c r="G10" s="26" t="s">
        <v>80</v>
      </c>
    </row>
    <row r="11" spans="1:7">
      <c r="A11" s="12" t="s">
        <v>52</v>
      </c>
      <c r="B11" s="22" t="s">
        <v>36</v>
      </c>
      <c r="C11" s="13"/>
      <c r="D11" s="13"/>
      <c r="E11" s="14"/>
      <c r="F11" s="26" t="s">
        <v>67</v>
      </c>
      <c r="G11" s="26" t="s">
        <v>80</v>
      </c>
    </row>
    <row r="12" spans="1:7">
      <c r="A12" s="12" t="s">
        <v>53</v>
      </c>
      <c r="B12" s="22" t="s">
        <v>38</v>
      </c>
      <c r="C12" s="13"/>
      <c r="D12" s="13"/>
      <c r="E12" s="14"/>
      <c r="F12" s="26" t="s">
        <v>68</v>
      </c>
      <c r="G12" s="26" t="s">
        <v>80</v>
      </c>
    </row>
    <row r="13" spans="1:7">
      <c r="A13" s="12" t="s">
        <v>54</v>
      </c>
      <c r="B13" s="22" t="s">
        <v>37</v>
      </c>
      <c r="C13" s="13"/>
      <c r="D13" s="13"/>
      <c r="E13" s="14"/>
      <c r="F13" s="26" t="s">
        <v>69</v>
      </c>
      <c r="G13" s="26" t="s">
        <v>80</v>
      </c>
    </row>
    <row r="14" spans="1:7">
      <c r="A14" s="12" t="s">
        <v>55</v>
      </c>
      <c r="B14" s="22" t="s">
        <v>39</v>
      </c>
      <c r="C14" s="13"/>
      <c r="D14" s="13"/>
      <c r="E14" s="14"/>
      <c r="F14" s="26" t="s">
        <v>70</v>
      </c>
      <c r="G14" s="26" t="s">
        <v>80</v>
      </c>
    </row>
    <row r="15" spans="1:7">
      <c r="A15" s="12" t="s">
        <v>56</v>
      </c>
      <c r="B15" s="22" t="s">
        <v>57</v>
      </c>
      <c r="C15" s="13"/>
      <c r="D15" s="13"/>
      <c r="E15" s="14"/>
      <c r="F15" s="26" t="s">
        <v>69</v>
      </c>
      <c r="G15" s="26" t="s">
        <v>80</v>
      </c>
    </row>
    <row r="16" spans="1:7">
      <c r="A16" s="12" t="s">
        <v>58</v>
      </c>
      <c r="B16" s="22" t="s">
        <v>59</v>
      </c>
      <c r="C16" s="13"/>
      <c r="D16" s="13"/>
      <c r="E16" s="14"/>
      <c r="F16" s="26" t="s">
        <v>152</v>
      </c>
      <c r="G16" s="26" t="s">
        <v>80</v>
      </c>
    </row>
    <row r="17" spans="1:7">
      <c r="A17" s="12"/>
      <c r="B17" s="22" t="s">
        <v>60</v>
      </c>
      <c r="C17" s="13"/>
      <c r="D17" s="13"/>
      <c r="E17" s="14"/>
      <c r="F17" s="26"/>
      <c r="G17" s="26"/>
    </row>
    <row r="18" spans="1:7">
      <c r="A18" s="16"/>
      <c r="B18" s="17"/>
      <c r="C18" s="17"/>
      <c r="D18" s="17"/>
      <c r="E18" s="18"/>
      <c r="F18" s="27"/>
      <c r="G18" s="27"/>
    </row>
    <row r="22" spans="1:7">
      <c r="A22" t="s">
        <v>71</v>
      </c>
    </row>
    <row r="24" spans="1:7">
      <c r="A24" t="s">
        <v>86</v>
      </c>
    </row>
    <row r="25" spans="1:7">
      <c r="A25" s="2"/>
      <c r="B25" s="2"/>
      <c r="C25" s="2"/>
      <c r="D25" s="2"/>
      <c r="E25" s="2"/>
      <c r="F25" s="2"/>
      <c r="G25" s="2"/>
    </row>
    <row r="27" spans="1:7">
      <c r="B27" t="s">
        <v>72</v>
      </c>
    </row>
    <row r="32" spans="1:7">
      <c r="F32" s="28" t="s">
        <v>83</v>
      </c>
    </row>
    <row r="33" spans="1:6">
      <c r="F33" s="30" t="s">
        <v>151</v>
      </c>
    </row>
    <row r="34" spans="1:6">
      <c r="F34" s="19" t="s">
        <v>73</v>
      </c>
    </row>
    <row r="37" spans="1:6">
      <c r="A37" t="s">
        <v>74</v>
      </c>
    </row>
    <row r="40" spans="1:6">
      <c r="A40" s="58" t="s">
        <v>84</v>
      </c>
      <c r="B40" s="58"/>
      <c r="C40" s="58"/>
      <c r="D40" s="58"/>
      <c r="E40" s="58"/>
    </row>
    <row r="41" spans="1:6">
      <c r="A41" s="59" t="s">
        <v>85</v>
      </c>
      <c r="B41" s="59"/>
      <c r="C41" s="59"/>
      <c r="D41" s="59"/>
      <c r="E41" s="59"/>
    </row>
    <row r="42" spans="1:6">
      <c r="A42" s="59" t="s">
        <v>75</v>
      </c>
      <c r="B42" s="59"/>
      <c r="C42" s="59"/>
      <c r="D42" s="59"/>
      <c r="E42" s="59"/>
    </row>
    <row r="43" spans="1:6">
      <c r="A43" s="13"/>
      <c r="B43" s="13"/>
      <c r="C43" s="13"/>
      <c r="D43" s="13"/>
      <c r="E43" s="13"/>
    </row>
    <row r="45" spans="1:6">
      <c r="F45" t="s">
        <v>76</v>
      </c>
    </row>
    <row r="48" spans="1:6">
      <c r="F48" s="28" t="s">
        <v>77</v>
      </c>
    </row>
    <row r="49" spans="6:6">
      <c r="F49" s="19" t="s">
        <v>78</v>
      </c>
    </row>
    <row r="50" spans="6:6">
      <c r="F50" s="19" t="s">
        <v>79</v>
      </c>
    </row>
  </sheetData>
  <mergeCells count="7">
    <mergeCell ref="G3:G4"/>
    <mergeCell ref="A40:E40"/>
    <mergeCell ref="A41:E41"/>
    <mergeCell ref="A42:E42"/>
    <mergeCell ref="A3:A4"/>
    <mergeCell ref="B3:E4"/>
    <mergeCell ref="F3:F4"/>
  </mergeCells>
  <pageMargins left="0.5" right="0.25" top="0.25" bottom="0.25" header="0.5" footer="0.5"/>
  <pageSetup paperSize="5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opLeftCell="A37" workbookViewId="0">
      <selection activeCell="C59" sqref="C59"/>
    </sheetView>
  </sheetViews>
  <sheetFormatPr defaultRowHeight="15"/>
  <cols>
    <col min="1" max="1" width="5.28515625" customWidth="1"/>
    <col min="2" max="2" width="47.5703125" customWidth="1"/>
    <col min="3" max="3" width="10.5703125" bestFit="1" customWidth="1"/>
    <col min="4" max="4" width="11.5703125" bestFit="1" customWidth="1"/>
    <col min="5" max="5" width="10.5703125" bestFit="1" customWidth="1"/>
    <col min="6" max="6" width="11.28515625" customWidth="1"/>
  </cols>
  <sheetData>
    <row r="1" spans="1:6">
      <c r="A1" s="29"/>
    </row>
    <row r="2" spans="1:6">
      <c r="A2" s="48" t="s">
        <v>87</v>
      </c>
      <c r="B2" s="48"/>
      <c r="C2" s="48"/>
      <c r="D2" s="48"/>
      <c r="E2" s="48"/>
      <c r="F2" s="48"/>
    </row>
    <row r="3" spans="1:6">
      <c r="A3" s="48" t="s">
        <v>88</v>
      </c>
      <c r="B3" s="48"/>
      <c r="C3" s="48"/>
      <c r="D3" s="48"/>
      <c r="E3" s="48"/>
      <c r="F3" s="48"/>
    </row>
    <row r="4" spans="1:6">
      <c r="A4" s="48" t="s">
        <v>89</v>
      </c>
      <c r="B4" s="48"/>
      <c r="C4" s="48"/>
      <c r="D4" s="48"/>
      <c r="E4" s="48"/>
      <c r="F4" s="48"/>
    </row>
    <row r="5" spans="1:6">
      <c r="A5" s="48" t="s">
        <v>90</v>
      </c>
      <c r="B5" s="48"/>
      <c r="C5" s="48"/>
      <c r="D5" s="48"/>
      <c r="E5" s="48"/>
      <c r="F5" s="48"/>
    </row>
    <row r="7" spans="1:6">
      <c r="A7" t="s">
        <v>13</v>
      </c>
    </row>
    <row r="8" spans="1:6">
      <c r="A8" t="s">
        <v>142</v>
      </c>
      <c r="F8" s="7">
        <v>325000</v>
      </c>
    </row>
    <row r="9" spans="1:6">
      <c r="A9" t="s">
        <v>143</v>
      </c>
      <c r="F9" s="7">
        <v>40000</v>
      </c>
    </row>
    <row r="10" spans="1:6">
      <c r="A10" t="s">
        <v>144</v>
      </c>
      <c r="F10" s="7">
        <f>SUM(F8:F9)</f>
        <v>365000</v>
      </c>
    </row>
    <row r="11" spans="1:6">
      <c r="A11" t="s">
        <v>18</v>
      </c>
      <c r="F11" s="7"/>
    </row>
    <row r="12" spans="1:6">
      <c r="A12" t="s">
        <v>91</v>
      </c>
      <c r="E12" t="s">
        <v>145</v>
      </c>
      <c r="F12" s="7">
        <f>F10</f>
        <v>365000</v>
      </c>
    </row>
    <row r="14" spans="1:6">
      <c r="A14" t="s">
        <v>92</v>
      </c>
    </row>
    <row r="15" spans="1:6">
      <c r="A15" s="65" t="s">
        <v>27</v>
      </c>
      <c r="B15" s="65" t="s">
        <v>93</v>
      </c>
      <c r="C15" s="65" t="s">
        <v>29</v>
      </c>
      <c r="D15" s="65" t="s">
        <v>30</v>
      </c>
      <c r="E15" s="65" t="s">
        <v>94</v>
      </c>
      <c r="F15" s="65" t="s">
        <v>32</v>
      </c>
    </row>
    <row r="16" spans="1:6">
      <c r="A16" s="65"/>
      <c r="B16" s="65"/>
      <c r="C16" s="65"/>
      <c r="D16" s="65"/>
      <c r="E16" s="65"/>
      <c r="F16" s="65"/>
    </row>
    <row r="17" spans="1:7">
      <c r="A17" s="38" t="s">
        <v>47</v>
      </c>
      <c r="B17" s="39" t="s">
        <v>95</v>
      </c>
      <c r="C17" s="40"/>
      <c r="D17" s="40"/>
      <c r="E17" s="40"/>
      <c r="F17" s="40"/>
      <c r="G17" s="7"/>
    </row>
    <row r="18" spans="1:7">
      <c r="A18" s="41"/>
      <c r="B18" s="42" t="s">
        <v>96</v>
      </c>
      <c r="C18" s="43"/>
      <c r="D18" s="43"/>
      <c r="E18" s="43"/>
      <c r="F18" s="43"/>
      <c r="G18" s="7"/>
    </row>
    <row r="19" spans="1:7">
      <c r="A19" s="41"/>
      <c r="B19" s="42" t="s">
        <v>97</v>
      </c>
      <c r="C19" s="43"/>
      <c r="D19" s="43"/>
      <c r="E19" s="43">
        <v>28000</v>
      </c>
      <c r="F19" s="43">
        <f t="shared" ref="F19:F48" si="0">SUM(C19:E19)</f>
        <v>28000</v>
      </c>
      <c r="G19" s="7"/>
    </row>
    <row r="20" spans="1:7">
      <c r="A20" s="41"/>
      <c r="B20" s="42" t="s">
        <v>98</v>
      </c>
      <c r="C20" s="43"/>
      <c r="D20" s="43">
        <v>4000</v>
      </c>
      <c r="E20" s="43"/>
      <c r="F20" s="43">
        <f t="shared" si="0"/>
        <v>4000</v>
      </c>
      <c r="G20" s="7"/>
    </row>
    <row r="21" spans="1:7">
      <c r="A21" s="41"/>
      <c r="B21" s="42" t="s">
        <v>99</v>
      </c>
      <c r="C21" s="43"/>
      <c r="D21" s="43"/>
      <c r="E21" s="43">
        <v>9000</v>
      </c>
      <c r="F21" s="43">
        <f t="shared" si="0"/>
        <v>9000</v>
      </c>
      <c r="G21" s="7"/>
    </row>
    <row r="22" spans="1:7">
      <c r="A22" s="41"/>
      <c r="B22" s="42" t="s">
        <v>100</v>
      </c>
      <c r="C22" s="43"/>
      <c r="D22" s="43">
        <v>2000</v>
      </c>
      <c r="E22" s="43"/>
      <c r="F22" s="43">
        <f t="shared" si="0"/>
        <v>2000</v>
      </c>
      <c r="G22" s="7"/>
    </row>
    <row r="23" spans="1:7">
      <c r="A23" s="41"/>
      <c r="B23" s="42" t="s">
        <v>101</v>
      </c>
      <c r="C23" s="43"/>
      <c r="D23" s="43">
        <v>5000</v>
      </c>
      <c r="E23" s="43"/>
      <c r="F23" s="43">
        <f t="shared" si="0"/>
        <v>5000</v>
      </c>
      <c r="G23" s="7"/>
    </row>
    <row r="24" spans="1:7">
      <c r="A24" s="41"/>
      <c r="B24" s="42" t="s">
        <v>102</v>
      </c>
      <c r="C24" s="43"/>
      <c r="D24" s="43">
        <v>2000</v>
      </c>
      <c r="E24" s="43"/>
      <c r="F24" s="43">
        <f t="shared" si="0"/>
        <v>2000</v>
      </c>
      <c r="G24" s="7"/>
    </row>
    <row r="25" spans="1:7">
      <c r="A25" s="41"/>
      <c r="B25" s="42" t="s">
        <v>103</v>
      </c>
      <c r="C25" s="43"/>
      <c r="D25" s="43"/>
      <c r="E25" s="43">
        <v>30000</v>
      </c>
      <c r="F25" s="43">
        <f t="shared" si="0"/>
        <v>30000</v>
      </c>
      <c r="G25" s="7"/>
    </row>
    <row r="26" spans="1:7">
      <c r="A26" s="41"/>
      <c r="B26" s="42" t="s">
        <v>104</v>
      </c>
      <c r="C26" s="43"/>
      <c r="D26" s="43">
        <v>5000</v>
      </c>
      <c r="E26" s="43"/>
      <c r="F26" s="43">
        <f t="shared" si="0"/>
        <v>5000</v>
      </c>
      <c r="G26" s="7"/>
    </row>
    <row r="27" spans="1:7">
      <c r="A27" s="41" t="s">
        <v>46</v>
      </c>
      <c r="B27" s="44" t="s">
        <v>33</v>
      </c>
      <c r="C27" s="43"/>
      <c r="D27" s="43">
        <v>145000</v>
      </c>
      <c r="E27" s="43"/>
      <c r="F27" s="43">
        <f t="shared" si="0"/>
        <v>145000</v>
      </c>
      <c r="G27" s="7"/>
    </row>
    <row r="28" spans="1:7">
      <c r="A28" s="41"/>
      <c r="B28" s="42" t="s">
        <v>105</v>
      </c>
      <c r="C28" s="43"/>
      <c r="D28" s="43"/>
      <c r="E28" s="43"/>
      <c r="F28" s="43">
        <f t="shared" si="0"/>
        <v>0</v>
      </c>
      <c r="G28" s="7"/>
    </row>
    <row r="29" spans="1:7">
      <c r="A29" s="41"/>
      <c r="B29" s="42" t="s">
        <v>106</v>
      </c>
      <c r="C29" s="43"/>
      <c r="D29" s="43"/>
      <c r="E29" s="43"/>
      <c r="F29" s="43">
        <f t="shared" si="0"/>
        <v>0</v>
      </c>
      <c r="G29" s="7"/>
    </row>
    <row r="30" spans="1:7">
      <c r="A30" s="41"/>
      <c r="B30" s="42" t="s">
        <v>107</v>
      </c>
      <c r="C30" s="43"/>
      <c r="D30" s="43"/>
      <c r="E30" s="43"/>
      <c r="F30" s="43">
        <f t="shared" si="0"/>
        <v>0</v>
      </c>
      <c r="G30" s="7"/>
    </row>
    <row r="31" spans="1:7">
      <c r="A31" s="41" t="s">
        <v>48</v>
      </c>
      <c r="B31" s="44" t="s">
        <v>49</v>
      </c>
      <c r="C31" s="43"/>
      <c r="D31" s="43">
        <v>46000</v>
      </c>
      <c r="E31" s="43"/>
      <c r="F31" s="43">
        <f t="shared" si="0"/>
        <v>46000</v>
      </c>
      <c r="G31" s="7"/>
    </row>
    <row r="32" spans="1:7">
      <c r="A32" s="41"/>
      <c r="B32" s="42" t="s">
        <v>108</v>
      </c>
      <c r="C32" s="43"/>
      <c r="D32" s="43"/>
      <c r="E32" s="43"/>
      <c r="F32" s="43">
        <f t="shared" si="0"/>
        <v>0</v>
      </c>
      <c r="G32" s="7"/>
    </row>
    <row r="33" spans="1:7">
      <c r="A33" s="41"/>
      <c r="B33" s="42" t="s">
        <v>109</v>
      </c>
      <c r="C33" s="43"/>
      <c r="D33" s="43"/>
      <c r="E33" s="43"/>
      <c r="F33" s="43">
        <f t="shared" si="0"/>
        <v>0</v>
      </c>
      <c r="G33" s="7"/>
    </row>
    <row r="34" spans="1:7">
      <c r="A34" s="41"/>
      <c r="B34" s="42" t="s">
        <v>110</v>
      </c>
      <c r="C34" s="43"/>
      <c r="D34" s="43"/>
      <c r="E34" s="43"/>
      <c r="F34" s="43">
        <f t="shared" si="0"/>
        <v>0</v>
      </c>
      <c r="G34" s="7"/>
    </row>
    <row r="35" spans="1:7">
      <c r="A35" s="41" t="s">
        <v>50</v>
      </c>
      <c r="B35" s="44" t="s">
        <v>34</v>
      </c>
      <c r="C35" s="43"/>
      <c r="D35" s="43">
        <v>5000</v>
      </c>
      <c r="E35" s="43"/>
      <c r="F35" s="43">
        <f t="shared" si="0"/>
        <v>5000</v>
      </c>
      <c r="G35" s="7"/>
    </row>
    <row r="36" spans="1:7">
      <c r="A36" s="41" t="s">
        <v>51</v>
      </c>
      <c r="B36" s="44" t="s">
        <v>35</v>
      </c>
      <c r="C36" s="43"/>
      <c r="D36" s="43">
        <v>3000</v>
      </c>
      <c r="E36" s="43"/>
      <c r="F36" s="43">
        <f t="shared" si="0"/>
        <v>3000</v>
      </c>
      <c r="G36" s="7"/>
    </row>
    <row r="37" spans="1:7">
      <c r="A37" s="41" t="s">
        <v>52</v>
      </c>
      <c r="B37" s="44" t="s">
        <v>36</v>
      </c>
      <c r="C37" s="43"/>
      <c r="D37" s="43">
        <v>7000</v>
      </c>
      <c r="E37" s="43"/>
      <c r="F37" s="43">
        <f t="shared" si="0"/>
        <v>7000</v>
      </c>
      <c r="G37" s="7"/>
    </row>
    <row r="38" spans="1:7">
      <c r="A38" s="41"/>
      <c r="B38" s="42" t="s">
        <v>134</v>
      </c>
      <c r="C38" s="43"/>
      <c r="D38" s="43"/>
      <c r="E38" s="43"/>
      <c r="F38" s="43">
        <f t="shared" si="0"/>
        <v>0</v>
      </c>
      <c r="G38" s="7"/>
    </row>
    <row r="39" spans="1:7">
      <c r="A39" s="41"/>
      <c r="B39" s="42" t="s">
        <v>135</v>
      </c>
      <c r="C39" s="43"/>
      <c r="D39" s="43"/>
      <c r="E39" s="43"/>
      <c r="F39" s="43">
        <f t="shared" si="0"/>
        <v>0</v>
      </c>
      <c r="G39" s="7"/>
    </row>
    <row r="40" spans="1:7">
      <c r="A40" s="41"/>
      <c r="B40" s="42" t="s">
        <v>136</v>
      </c>
      <c r="C40" s="43"/>
      <c r="D40" s="43"/>
      <c r="E40" s="43"/>
      <c r="F40" s="43">
        <f t="shared" si="0"/>
        <v>0</v>
      </c>
      <c r="G40" s="7"/>
    </row>
    <row r="41" spans="1:7">
      <c r="A41" s="41" t="s">
        <v>53</v>
      </c>
      <c r="B41" s="44" t="s">
        <v>38</v>
      </c>
      <c r="C41" s="43"/>
      <c r="D41" s="43">
        <v>8000</v>
      </c>
      <c r="E41" s="43"/>
      <c r="F41" s="43">
        <f t="shared" si="0"/>
        <v>8000</v>
      </c>
      <c r="G41" s="7"/>
    </row>
    <row r="42" spans="1:7">
      <c r="A42" s="41"/>
      <c r="B42" s="42" t="s">
        <v>137</v>
      </c>
      <c r="C42" s="43"/>
      <c r="D42" s="43"/>
      <c r="E42" s="43"/>
      <c r="F42" s="43">
        <f t="shared" si="0"/>
        <v>0</v>
      </c>
      <c r="G42" s="7"/>
    </row>
    <row r="43" spans="1:7">
      <c r="A43" s="41"/>
      <c r="B43" s="42" t="s">
        <v>138</v>
      </c>
      <c r="C43" s="43"/>
      <c r="D43" s="43"/>
      <c r="E43" s="43"/>
      <c r="F43" s="43">
        <f t="shared" si="0"/>
        <v>0</v>
      </c>
      <c r="G43" s="7"/>
    </row>
    <row r="44" spans="1:7">
      <c r="A44" s="41"/>
      <c r="B44" s="42" t="s">
        <v>139</v>
      </c>
      <c r="C44" s="43"/>
      <c r="D44" s="43"/>
      <c r="E44" s="43"/>
      <c r="F44" s="43">
        <f t="shared" si="0"/>
        <v>0</v>
      </c>
      <c r="G44" s="7"/>
    </row>
    <row r="45" spans="1:7">
      <c r="A45" s="41" t="s">
        <v>54</v>
      </c>
      <c r="B45" s="44" t="s">
        <v>37</v>
      </c>
      <c r="C45" s="43"/>
      <c r="D45" s="43">
        <v>16000</v>
      </c>
      <c r="E45" s="43"/>
      <c r="F45" s="43">
        <f t="shared" si="0"/>
        <v>16000</v>
      </c>
      <c r="G45" s="7"/>
    </row>
    <row r="46" spans="1:7">
      <c r="A46" s="41" t="s">
        <v>55</v>
      </c>
      <c r="B46" s="44" t="s">
        <v>39</v>
      </c>
      <c r="C46" s="43"/>
      <c r="D46" s="43">
        <v>10000</v>
      </c>
      <c r="E46" s="43"/>
      <c r="F46" s="43">
        <f t="shared" si="0"/>
        <v>10000</v>
      </c>
      <c r="G46" s="7"/>
    </row>
    <row r="47" spans="1:7">
      <c r="A47" s="41" t="s">
        <v>56</v>
      </c>
      <c r="B47" s="44" t="s">
        <v>57</v>
      </c>
      <c r="C47" s="43"/>
      <c r="D47" s="43">
        <v>10000</v>
      </c>
      <c r="E47" s="43"/>
      <c r="F47" s="43">
        <f t="shared" si="0"/>
        <v>10000</v>
      </c>
      <c r="G47" s="7"/>
    </row>
    <row r="48" spans="1:7">
      <c r="A48" s="41" t="s">
        <v>58</v>
      </c>
      <c r="B48" s="44" t="s">
        <v>140</v>
      </c>
      <c r="C48" s="43">
        <v>30000</v>
      </c>
      <c r="D48" s="43"/>
      <c r="E48" s="43"/>
      <c r="F48" s="43">
        <f t="shared" si="0"/>
        <v>30000</v>
      </c>
      <c r="G48" s="7"/>
    </row>
    <row r="49" spans="1:7">
      <c r="A49" s="16"/>
      <c r="B49" s="18"/>
      <c r="C49" s="34"/>
      <c r="D49" s="34"/>
      <c r="E49" s="34"/>
      <c r="F49" s="34"/>
      <c r="G49" s="7"/>
    </row>
    <row r="50" spans="1:7">
      <c r="A50" s="37"/>
      <c r="B50" s="35" t="s">
        <v>141</v>
      </c>
      <c r="C50" s="36">
        <f>SUM(C17:C49)</f>
        <v>30000</v>
      </c>
      <c r="D50" s="36">
        <f>SUM(D17:D49)</f>
        <v>268000</v>
      </c>
      <c r="E50" s="36">
        <f>SUM(E17:E49)</f>
        <v>67000</v>
      </c>
      <c r="F50" s="36">
        <f>SUM(C50:E50)</f>
        <v>365000</v>
      </c>
      <c r="G50" s="7"/>
    </row>
    <row r="52" spans="1:7">
      <c r="A52" t="s">
        <v>146</v>
      </c>
      <c r="C52" t="s">
        <v>147</v>
      </c>
    </row>
    <row r="55" spans="1:7" ht="15.75">
      <c r="A55" s="64" t="s">
        <v>84</v>
      </c>
      <c r="B55" s="64"/>
      <c r="C55" s="64" t="s">
        <v>77</v>
      </c>
      <c r="D55" s="64"/>
      <c r="E55" s="64"/>
      <c r="F55" s="64"/>
    </row>
    <row r="56" spans="1:7">
      <c r="A56" s="48" t="s">
        <v>148</v>
      </c>
      <c r="B56" s="48"/>
      <c r="C56" s="48" t="s">
        <v>78</v>
      </c>
      <c r="D56" s="48"/>
      <c r="E56" s="48"/>
      <c r="F56" s="48"/>
    </row>
    <row r="57" spans="1:7">
      <c r="A57" s="48" t="s">
        <v>75</v>
      </c>
      <c r="B57" s="48"/>
      <c r="C57" s="48" t="s">
        <v>79</v>
      </c>
      <c r="D57" s="48"/>
      <c r="E57" s="48"/>
      <c r="F57" s="48"/>
    </row>
  </sheetData>
  <mergeCells count="16">
    <mergeCell ref="A57:B57"/>
    <mergeCell ref="C55:F55"/>
    <mergeCell ref="C56:F56"/>
    <mergeCell ref="C57:F57"/>
    <mergeCell ref="A2:F2"/>
    <mergeCell ref="A3:F3"/>
    <mergeCell ref="A4:F4"/>
    <mergeCell ref="A5:F5"/>
    <mergeCell ref="A55:B55"/>
    <mergeCell ref="A56:B56"/>
    <mergeCell ref="A15:A16"/>
    <mergeCell ref="B15:B16"/>
    <mergeCell ref="C15:C16"/>
    <mergeCell ref="D15:D16"/>
    <mergeCell ref="E15:E16"/>
    <mergeCell ref="F15:F16"/>
  </mergeCells>
  <pageMargins left="0.5" right="0.25" top="0.25" bottom="0.25" header="0.5" footer="0.5"/>
  <pageSetup paperSize="5" orientation="portrait" horizontalDpi="120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C20" sqref="C20"/>
    </sheetView>
  </sheetViews>
  <sheetFormatPr defaultRowHeight="15"/>
  <cols>
    <col min="1" max="1" width="23.42578125" customWidth="1"/>
    <col min="3" max="3" width="18.140625" customWidth="1"/>
    <col min="4" max="4" width="13.28515625" customWidth="1"/>
    <col min="5" max="5" width="18.42578125" customWidth="1"/>
    <col min="6" max="6" width="13.28515625" customWidth="1"/>
  </cols>
  <sheetData>
    <row r="1" spans="1:6">
      <c r="A1" t="s">
        <v>111</v>
      </c>
    </row>
    <row r="4" spans="1:6">
      <c r="A4" s="55" t="s">
        <v>112</v>
      </c>
      <c r="B4" s="55"/>
      <c r="C4" s="55"/>
      <c r="D4" s="55"/>
      <c r="E4" s="55"/>
      <c r="F4" s="55"/>
    </row>
    <row r="5" spans="1:6">
      <c r="A5" s="48" t="s">
        <v>1</v>
      </c>
      <c r="B5" s="48"/>
      <c r="C5" s="48"/>
      <c r="D5" s="48"/>
      <c r="E5" s="48"/>
      <c r="F5" s="48"/>
    </row>
    <row r="6" spans="1:6">
      <c r="A6" s="55" t="s">
        <v>113</v>
      </c>
      <c r="B6" s="55"/>
      <c r="C6" s="55"/>
      <c r="D6" s="55"/>
      <c r="E6" s="55"/>
      <c r="F6" s="55"/>
    </row>
    <row r="7" spans="1:6">
      <c r="A7" s="48" t="s">
        <v>114</v>
      </c>
      <c r="B7" s="48"/>
      <c r="C7" s="48"/>
      <c r="D7" s="48"/>
      <c r="E7" s="48"/>
      <c r="F7" s="48"/>
    </row>
    <row r="8" spans="1:6">
      <c r="A8" s="19"/>
      <c r="B8" s="19"/>
      <c r="C8" s="19"/>
      <c r="D8" s="19"/>
      <c r="E8" s="19"/>
      <c r="F8" s="19"/>
    </row>
    <row r="9" spans="1:6">
      <c r="A9" s="19"/>
      <c r="B9" s="19"/>
      <c r="C9" s="19"/>
      <c r="D9" s="19"/>
      <c r="E9" s="19"/>
      <c r="F9" s="19"/>
    </row>
    <row r="11" spans="1:6">
      <c r="A11" s="65" t="s">
        <v>115</v>
      </c>
      <c r="B11" s="65" t="s">
        <v>116</v>
      </c>
      <c r="C11" s="65" t="s">
        <v>117</v>
      </c>
      <c r="D11" s="65" t="s">
        <v>118</v>
      </c>
      <c r="E11" s="65" t="s">
        <v>119</v>
      </c>
      <c r="F11" s="65" t="s">
        <v>120</v>
      </c>
    </row>
    <row r="12" spans="1:6">
      <c r="A12" s="65"/>
      <c r="B12" s="65"/>
      <c r="C12" s="65"/>
      <c r="D12" s="65"/>
      <c r="E12" s="65"/>
      <c r="F12" s="65"/>
    </row>
    <row r="13" spans="1:6">
      <c r="A13" s="31"/>
      <c r="B13" s="32"/>
      <c r="C13" s="32"/>
      <c r="D13" s="32"/>
      <c r="E13" s="32"/>
      <c r="F13" s="32"/>
    </row>
    <row r="14" spans="1:6">
      <c r="A14" s="66" t="s">
        <v>121</v>
      </c>
      <c r="B14" s="33">
        <v>128</v>
      </c>
      <c r="C14" s="33" t="s">
        <v>122</v>
      </c>
      <c r="D14" s="15"/>
      <c r="E14" s="15">
        <v>325000</v>
      </c>
      <c r="F14" s="15">
        <v>325000</v>
      </c>
    </row>
    <row r="15" spans="1:6">
      <c r="A15" s="66"/>
      <c r="B15" s="33"/>
      <c r="C15" s="33"/>
      <c r="D15" s="15"/>
      <c r="E15" s="15"/>
      <c r="F15" s="15"/>
    </row>
    <row r="16" spans="1:6">
      <c r="A16" s="26"/>
      <c r="B16" s="33"/>
      <c r="C16" s="33"/>
      <c r="D16" s="15"/>
      <c r="E16" s="15"/>
      <c r="F16" s="15"/>
    </row>
    <row r="17" spans="1:6">
      <c r="A17" s="26"/>
      <c r="B17" s="33"/>
      <c r="C17" s="33"/>
      <c r="D17" s="15"/>
      <c r="E17" s="15"/>
      <c r="F17" s="15"/>
    </row>
    <row r="18" spans="1:6">
      <c r="A18" s="26" t="s">
        <v>123</v>
      </c>
      <c r="B18" s="33"/>
      <c r="C18" s="33"/>
      <c r="D18" s="15"/>
      <c r="E18" s="15"/>
      <c r="F18" s="15">
        <v>40000</v>
      </c>
    </row>
    <row r="19" spans="1:6">
      <c r="A19" s="26"/>
      <c r="B19" s="14"/>
      <c r="C19" s="14"/>
      <c r="D19" s="15"/>
      <c r="E19" s="15"/>
      <c r="F19" s="15"/>
    </row>
    <row r="20" spans="1:6">
      <c r="A20" s="26"/>
      <c r="B20" s="14"/>
      <c r="C20" s="14"/>
      <c r="D20" s="15"/>
      <c r="E20" s="15"/>
      <c r="F20" s="15"/>
    </row>
    <row r="21" spans="1:6">
      <c r="A21" s="26"/>
      <c r="B21" s="14"/>
      <c r="C21" s="14"/>
      <c r="D21" s="15"/>
      <c r="E21" s="15"/>
      <c r="F21" s="15"/>
    </row>
    <row r="22" spans="1:6">
      <c r="A22" s="26"/>
      <c r="B22" s="14"/>
      <c r="C22" s="14"/>
      <c r="D22" s="15"/>
      <c r="E22" s="15"/>
      <c r="F22" s="15"/>
    </row>
    <row r="23" spans="1:6">
      <c r="A23" s="26"/>
      <c r="B23" s="14"/>
      <c r="C23" s="14"/>
      <c r="D23" s="15"/>
      <c r="E23" s="15"/>
      <c r="F23" s="15"/>
    </row>
    <row r="24" spans="1:6">
      <c r="A24" s="27"/>
      <c r="B24" s="18"/>
      <c r="C24" s="18"/>
      <c r="D24" s="34"/>
      <c r="E24" s="34"/>
      <c r="F24" s="34"/>
    </row>
    <row r="25" spans="1:6">
      <c r="A25" s="67" t="s">
        <v>124</v>
      </c>
      <c r="B25" s="68"/>
      <c r="C25" s="69"/>
      <c r="D25" s="36"/>
      <c r="E25" s="36">
        <f>SUM(E14:E24)</f>
        <v>325000</v>
      </c>
      <c r="F25" s="36">
        <f>SUM(F14:F24)</f>
        <v>365000</v>
      </c>
    </row>
    <row r="26" spans="1:6">
      <c r="D26" s="7"/>
      <c r="E26" s="7"/>
      <c r="F26" s="7"/>
    </row>
    <row r="27" spans="1:6">
      <c r="D27" s="7"/>
      <c r="E27" s="7"/>
      <c r="F27" s="7"/>
    </row>
    <row r="28" spans="1:6">
      <c r="A28" t="s">
        <v>149</v>
      </c>
      <c r="D28" s="7"/>
      <c r="E28" s="7"/>
      <c r="F28" s="7"/>
    </row>
    <row r="29" spans="1:6">
      <c r="A29" t="s">
        <v>150</v>
      </c>
      <c r="D29" s="7"/>
      <c r="E29" s="7"/>
      <c r="F29" s="7"/>
    </row>
    <row r="30" spans="1:6">
      <c r="D30" s="7"/>
      <c r="E30" s="7"/>
      <c r="F30" s="7"/>
    </row>
    <row r="31" spans="1:6">
      <c r="D31" s="7"/>
      <c r="E31" s="7"/>
      <c r="F31" s="7"/>
    </row>
    <row r="32" spans="1:6">
      <c r="D32" s="7"/>
      <c r="E32" s="7"/>
      <c r="F32" s="7"/>
    </row>
    <row r="33" spans="1:6">
      <c r="A33" s="2" t="s">
        <v>125</v>
      </c>
      <c r="D33" s="7"/>
      <c r="E33" s="7"/>
      <c r="F33" s="7"/>
    </row>
    <row r="34" spans="1:6">
      <c r="D34" s="7"/>
      <c r="E34" s="7"/>
      <c r="F34" s="7"/>
    </row>
    <row r="35" spans="1:6">
      <c r="D35" s="7"/>
      <c r="E35" s="7"/>
      <c r="F35" s="7"/>
    </row>
    <row r="36" spans="1:6">
      <c r="D36" s="7"/>
      <c r="E36" s="7"/>
      <c r="F36" s="7"/>
    </row>
    <row r="37" spans="1:6">
      <c r="A37" s="55" t="s">
        <v>126</v>
      </c>
      <c r="B37" s="55"/>
      <c r="C37" s="2"/>
      <c r="D37" s="70" t="s">
        <v>127</v>
      </c>
      <c r="E37" s="70"/>
      <c r="F37" s="70"/>
    </row>
    <row r="38" spans="1:6">
      <c r="A38" s="48" t="s">
        <v>128</v>
      </c>
      <c r="B38" s="48"/>
      <c r="D38" s="71" t="s">
        <v>129</v>
      </c>
      <c r="E38" s="71"/>
      <c r="F38" s="71"/>
    </row>
    <row r="39" spans="1:6">
      <c r="D39" s="7"/>
      <c r="E39" s="7"/>
      <c r="F39" s="7"/>
    </row>
    <row r="40" spans="1:6">
      <c r="D40" s="7"/>
      <c r="E40" s="7"/>
      <c r="F40" s="7"/>
    </row>
    <row r="41" spans="1:6">
      <c r="D41" s="7"/>
      <c r="E41" s="7"/>
      <c r="F41" s="7"/>
    </row>
    <row r="42" spans="1:6">
      <c r="A42" s="55" t="s">
        <v>130</v>
      </c>
      <c r="B42" s="55"/>
      <c r="C42" s="2"/>
      <c r="D42" s="55" t="s">
        <v>131</v>
      </c>
      <c r="E42" s="55"/>
      <c r="F42" s="55"/>
    </row>
    <row r="43" spans="1:6">
      <c r="A43" s="48" t="s">
        <v>132</v>
      </c>
      <c r="B43" s="48"/>
      <c r="D43" s="48" t="s">
        <v>133</v>
      </c>
      <c r="E43" s="48"/>
      <c r="F43" s="48"/>
    </row>
  </sheetData>
  <mergeCells count="20">
    <mergeCell ref="A42:B42"/>
    <mergeCell ref="D42:F42"/>
    <mergeCell ref="A43:B43"/>
    <mergeCell ref="D43:F43"/>
    <mergeCell ref="A14:A15"/>
    <mergeCell ref="A25:C25"/>
    <mergeCell ref="A37:B37"/>
    <mergeCell ref="D37:F37"/>
    <mergeCell ref="A38:B38"/>
    <mergeCell ref="D38:F38"/>
    <mergeCell ref="A4:F4"/>
    <mergeCell ref="A5:F5"/>
    <mergeCell ref="A6:F6"/>
    <mergeCell ref="A7:F7"/>
    <mergeCell ref="A11:A12"/>
    <mergeCell ref="B11:B12"/>
    <mergeCell ref="C11:C12"/>
    <mergeCell ref="D11:D12"/>
    <mergeCell ref="E11:E12"/>
    <mergeCell ref="F11:F12"/>
  </mergeCells>
  <pageMargins left="0.5" right="0.25" top="0.25" bottom="0.25" header="0.5" footer="0.5"/>
  <pageSetup paperSize="5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MBO Sikatuna</cp:lastModifiedBy>
  <cp:lastPrinted>2012-03-29T03:06:40Z</cp:lastPrinted>
  <dcterms:created xsi:type="dcterms:W3CDTF">2012-03-27T21:02:05Z</dcterms:created>
  <dcterms:modified xsi:type="dcterms:W3CDTF">2012-03-29T03:20:59Z</dcterms:modified>
</cp:coreProperties>
</file>